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6\Запрос Предложений\11 Ноябрь\Wi-fi оборудование\Закупочная Wi-Fi\"/>
    </mc:Choice>
  </mc:AlternateContent>
  <bookViews>
    <workbookView xWindow="0" yWindow="0" windowWidth="28800" windowHeight="11535"/>
  </bookViews>
  <sheets>
    <sheet name="Лист1" sheetId="1" r:id="rId1"/>
    <sheet name="XLR_NoRangeSheet" sheetId="2" state="veryHidden" r:id="rId2"/>
  </sheets>
  <definedNames>
    <definedName name="Query1">Лист1!$A$7:$Y$9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Лист1!$A$15:$L$15</definedName>
    <definedName name="XLR_ERRNAMESTR" hidden="1">XLR_NoRangeSheet!$B$5</definedName>
    <definedName name="XLR_VERSION" hidden="1">XLR_NoRangeSheet!$A$5</definedName>
  </definedNames>
  <calcPr calcId="152511"/>
</workbook>
</file>

<file path=xl/calcChain.xml><?xml version="1.0" encoding="utf-8"?>
<calcChain xmlns="http://schemas.openxmlformats.org/spreadsheetml/2006/main">
  <c r="J7" i="1" l="1"/>
  <c r="J8" i="1" l="1"/>
  <c r="K7" i="1"/>
  <c r="K9" i="1" l="1"/>
  <c r="K8" i="1"/>
  <c r="J9" i="1" l="1"/>
  <c r="B5" i="2"/>
  <c r="K10" i="1" l="1"/>
</calcChain>
</file>

<file path=xl/sharedStrings.xml><?xml version="1.0" encoding="utf-8"?>
<sst xmlns="http://schemas.openxmlformats.org/spreadsheetml/2006/main" count="56" uniqueCount="49">
  <si>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</si>
  <si>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</si>
  <si>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</si>
  <si>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</si>
  <si>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</si>
  <si>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</si>
  <si>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</si>
  <si>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СПЕЦИФИКАЦИЯ</t>
  </si>
  <si>
    <t>Eд.изм</t>
  </si>
  <si>
    <t>Наименование товара</t>
  </si>
  <si>
    <t>Количество</t>
  </si>
  <si>
    <t>Итого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</si>
  <si>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</si>
  <si>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</si>
  <si>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</si>
  <si>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ЛОТ</t>
  </si>
  <si>
    <t>Номенклатура</t>
  </si>
  <si>
    <t>4.2, Developer  (build 122-D7)</t>
  </si>
  <si>
    <t>Query2</t>
  </si>
  <si>
    <t>Республика Башкортостан</t>
  </si>
  <si>
    <t>Поставка трансиверов SFP - отдел развития</t>
  </si>
  <si>
    <t>, тел. , эл.почта:</t>
  </si>
  <si>
    <t/>
  </si>
  <si>
    <t>01.09.2015</t>
  </si>
  <si>
    <t>Ушкевич Сергей Владимирович</t>
  </si>
  <si>
    <t>(347)221-54-67</t>
  </si>
  <si>
    <t>Отдел развития (ОР)</t>
  </si>
  <si>
    <t>Приложение 1.3</t>
  </si>
  <si>
    <t>шт</t>
  </si>
  <si>
    <t xml:space="preserve">  г. Уфа, ул. Каспийская, д.14; Мухаметшина З.Р. 89018173671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</si>
  <si>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</si>
  <si>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Поставщик обязан предоставить вместе с Товаром следующие сопроводительные документы:
1) Паспорт ;
2) Техническое описание поставляемого Товара;
3) Сертификат соответствия стандартам РФ, Сертификат соответсвия Система сертификации в области связи;                                                                                                                                                                                                                                                                                                     4) Гарантия на данное оборудование не менее 1 года.</t>
  </si>
  <si>
    <t>Отдел развития сетей связи (ОРСС)</t>
  </si>
  <si>
    <t>Место доставки</t>
  </si>
  <si>
    <t>Республика Башкортостан,  г. Уфа, ул. Каспийская,14 ПАО "Башинформсвязь,                                                                                                                                                       Контактное лицо: заведующая складом Иксанова Флюра Сагитовна  т. 8-905-352-77-79; Подгорная Резида Рифгатовна-8-917-759-60-83</t>
  </si>
  <si>
    <t>Начальник отдела развития сетей связи Тимофеев И.А. 8-901-8173579, 8-347-2215478</t>
  </si>
  <si>
    <t>WiFi-адаптер ZyXEL NWA-5121-NI</t>
  </si>
  <si>
    <t>Контроллер беспроводных сетей NXC5500</t>
  </si>
  <si>
    <t xml:space="preserve">Контроллер беспроводных сетей Wi-Fi с поддержкой до 512 точек доступа, межсетевым экраном и технологией ZyMesh. Активация на 256 точек доступа </t>
  </si>
  <si>
    <t>Точка доступа Wi-Fi 802.11b/g/n, работающая в автономном режиме или под управлением контроллера, c поддержкой технологии Tx Beamforming</t>
  </si>
  <si>
    <t>76</t>
  </si>
  <si>
    <t>1</t>
  </si>
  <si>
    <t>до 20 декабря 2016г.</t>
  </si>
  <si>
    <t>Предельная сумма лота составляет:   1 819 323,37  руб. с НДС.</t>
  </si>
  <si>
    <t>Приложение 1 к Документации о закупке</t>
  </si>
  <si>
    <t>Предельная цена за единицу измерения без НДС, включая стоимость тары и доставку, рубли РФ</t>
  </si>
  <si>
    <t xml:space="preserve">4 кв.         (20 декабря 2016г.)     </t>
  </si>
  <si>
    <t>Контактное лицо по тех. вопросам</t>
  </si>
  <si>
    <t>Поставка оборудования Wi-Fi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</si>
</sst>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0" fillId="0" borderId="0" xfId="0" applyBorder="1" applyAlignment="1">
      <alignment vertical="top" wrapText="1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4" fontId="0" fillId="0" borderId="5" xfId="0" applyNumberFormat="1" applyBorder="1" applyAlignment="1">
      <alignment horizontal="right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vertical="top" wrapText="1"/>
    </xf>
    <xf numFmtId="164" fontId="0" fillId="0" borderId="1" xfId="0" applyNumberFormat="1" applyBorder="1" applyAlignment="1">
      <alignment horizontal="right" vertical="top" wrapText="1"/>
    </xf>
    <xf numFmtId="0" fontId="0" fillId="0" borderId="0" xfId="0" applyBorder="1" applyAlignment="1"/>
    <xf numFmtId="0" fontId="0" fillId="0" borderId="1" xfId="0" applyBorder="1" applyAlignment="1">
      <alignment horizontal="right" vertical="top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/>
    </xf>
    <xf numFmtId="0" fontId="0" fillId="0" borderId="6" xfId="0" applyBorder="1" applyAlignment="1"/>
    <xf numFmtId="0" fontId="0" fillId="0" borderId="7" xfId="0" applyBorder="1" applyAlignment="1"/>
    <xf numFmtId="0" fontId="0" fillId="0" borderId="8" xfId="0" applyBorder="1" applyAlignme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Y19"/>
  <sheetViews>
    <sheetView tabSelected="1" zoomScaleNormal="100" workbookViewId="0">
      <selection activeCell="E6" sqref="E6"/>
    </sheetView>
  </sheetViews>
  <sheetFormatPr defaultRowHeight="15" x14ac:dyDescent="0.25"/>
  <cols>
    <col min="1" max="1" width="0.85546875" customWidth="1"/>
    <col min="2" max="2" width="8.42578125" customWidth="1"/>
    <col min="3" max="3" width="8.42578125" style="7" customWidth="1"/>
    <col min="4" max="4" width="26.42578125" customWidth="1"/>
    <col min="5" max="5" width="28.7109375" customWidth="1"/>
    <col min="7" max="7" width="11.85546875" customWidth="1"/>
    <col min="8" max="8" width="7.140625" customWidth="1"/>
    <col min="9" max="9" width="19.5703125" style="4" customWidth="1"/>
    <col min="10" max="10" width="16" style="4" customWidth="1"/>
    <col min="11" max="11" width="18.28515625" style="6" customWidth="1"/>
    <col min="12" max="12" width="18.7109375" customWidth="1"/>
    <col min="21" max="24" width="9.140625" style="7"/>
  </cols>
  <sheetData>
    <row r="1" spans="1:25" x14ac:dyDescent="0.25">
      <c r="L1" s="15" t="s">
        <v>44</v>
      </c>
    </row>
    <row r="2" spans="1:25" x14ac:dyDescent="0.25">
      <c r="B2" s="32" t="s">
        <v>7</v>
      </c>
      <c r="C2" s="32"/>
      <c r="D2" s="32"/>
      <c r="E2" s="32"/>
      <c r="F2" s="32"/>
      <c r="G2" s="32"/>
      <c r="H2" s="32"/>
      <c r="I2" s="32"/>
      <c r="J2" s="32"/>
      <c r="K2" s="32"/>
      <c r="L2" s="32"/>
    </row>
    <row r="3" spans="1:25" x14ac:dyDescent="0.25">
      <c r="B3" t="s">
        <v>15</v>
      </c>
      <c r="C3" s="7" t="s">
        <v>48</v>
      </c>
      <c r="D3" s="19"/>
      <c r="E3" s="18" t="s">
        <v>32</v>
      </c>
      <c r="G3" s="18"/>
      <c r="L3" s="15"/>
    </row>
    <row r="4" spans="1:25" s="8" customFormat="1" ht="15" customHeight="1" x14ac:dyDescent="0.25">
      <c r="B4" s="33" t="s">
        <v>0</v>
      </c>
      <c r="C4" s="36" t="s">
        <v>16</v>
      </c>
      <c r="D4" s="33" t="s">
        <v>9</v>
      </c>
      <c r="E4" s="33" t="s">
        <v>1</v>
      </c>
      <c r="F4" s="33" t="s">
        <v>8</v>
      </c>
      <c r="G4" s="35" t="s">
        <v>10</v>
      </c>
      <c r="H4" s="35"/>
      <c r="I4" s="40" t="s">
        <v>45</v>
      </c>
      <c r="J4" s="38" t="s">
        <v>12</v>
      </c>
      <c r="K4" s="34" t="s">
        <v>14</v>
      </c>
      <c r="L4" s="33" t="s">
        <v>2</v>
      </c>
    </row>
    <row r="5" spans="1:25" s="9" customFormat="1" ht="64.5" customHeight="1" x14ac:dyDescent="0.25">
      <c r="B5" s="33"/>
      <c r="C5" s="37"/>
      <c r="D5" s="33"/>
      <c r="E5" s="33"/>
      <c r="F5" s="33"/>
      <c r="G5" s="5" t="s">
        <v>46</v>
      </c>
      <c r="H5" s="5" t="s">
        <v>11</v>
      </c>
      <c r="I5" s="41"/>
      <c r="J5" s="39"/>
      <c r="K5" s="34"/>
      <c r="L5" s="33"/>
    </row>
    <row r="6" spans="1:25" s="8" customFormat="1" x14ac:dyDescent="0.25">
      <c r="B6" s="10">
        <v>1</v>
      </c>
      <c r="C6" s="20">
        <v>2</v>
      </c>
      <c r="D6" s="10">
        <v>3</v>
      </c>
      <c r="E6" s="10">
        <v>4</v>
      </c>
      <c r="F6" s="10">
        <v>5</v>
      </c>
      <c r="G6" s="10">
        <v>6</v>
      </c>
      <c r="H6" s="10">
        <v>7</v>
      </c>
      <c r="I6" s="10">
        <v>8</v>
      </c>
      <c r="J6" s="10">
        <v>9</v>
      </c>
      <c r="K6" s="10">
        <v>10</v>
      </c>
      <c r="L6" s="10">
        <v>11</v>
      </c>
    </row>
    <row r="7" spans="1:25" ht="90" x14ac:dyDescent="0.25">
      <c r="A7" s="7"/>
      <c r="B7" s="27">
        <v>1</v>
      </c>
      <c r="C7" s="27"/>
      <c r="D7" s="28" t="s">
        <v>36</v>
      </c>
      <c r="E7" s="28" t="s">
        <v>39</v>
      </c>
      <c r="F7" s="2" t="s">
        <v>28</v>
      </c>
      <c r="G7" s="2">
        <v>76</v>
      </c>
      <c r="H7" s="31" t="s">
        <v>40</v>
      </c>
      <c r="I7" s="29">
        <v>7131.93</v>
      </c>
      <c r="J7" s="29">
        <f>H7*I7</f>
        <v>542026.68000000005</v>
      </c>
      <c r="K7" s="3">
        <f>J7*1.18</f>
        <v>639591.48239999998</v>
      </c>
      <c r="L7" s="28" t="s">
        <v>29</v>
      </c>
      <c r="M7" s="7"/>
      <c r="N7" s="7"/>
      <c r="O7" s="7"/>
      <c r="P7" s="7"/>
      <c r="Q7" s="7"/>
      <c r="R7" s="7"/>
      <c r="S7" s="7"/>
      <c r="T7" s="7"/>
      <c r="Y7" s="7"/>
    </row>
    <row r="8" spans="1:25" ht="105" x14ac:dyDescent="0.25">
      <c r="A8" s="7"/>
      <c r="B8" s="27">
        <v>2</v>
      </c>
      <c r="C8" s="27"/>
      <c r="D8" s="28" t="s">
        <v>37</v>
      </c>
      <c r="E8" s="28" t="s">
        <v>38</v>
      </c>
      <c r="F8" s="2" t="s">
        <v>28</v>
      </c>
      <c r="G8" s="2">
        <v>1</v>
      </c>
      <c r="H8" s="31" t="s">
        <v>41</v>
      </c>
      <c r="I8" s="29">
        <v>999772.79</v>
      </c>
      <c r="J8" s="29">
        <f t="shared" ref="J8" si="0">H8*I8</f>
        <v>999772.79</v>
      </c>
      <c r="K8" s="3">
        <f t="shared" ref="K8" si="1">J8*1.18</f>
        <v>1179731.8921999999</v>
      </c>
      <c r="L8" s="28" t="s">
        <v>29</v>
      </c>
      <c r="M8" s="7"/>
      <c r="N8" s="7"/>
      <c r="O8" s="7"/>
      <c r="P8" s="7"/>
      <c r="Q8" s="7"/>
      <c r="R8" s="7"/>
      <c r="S8" s="7"/>
      <c r="T8" s="7"/>
      <c r="Y8" s="7"/>
    </row>
    <row r="9" spans="1:25" s="7" customFormat="1" x14ac:dyDescent="0.25">
      <c r="B9" s="12"/>
      <c r="C9" s="14"/>
      <c r="D9" s="13"/>
      <c r="E9" s="13"/>
      <c r="F9" s="14"/>
      <c r="G9" s="14"/>
      <c r="H9" s="14"/>
      <c r="I9" s="16"/>
      <c r="J9" s="17">
        <f>SUM($J$7:$J$8)</f>
        <v>1541799.4700000002</v>
      </c>
      <c r="K9" s="17">
        <f>SUM(K7:K8)</f>
        <v>1819323.3745999997</v>
      </c>
      <c r="L9" s="1"/>
    </row>
    <row r="10" spans="1:25" x14ac:dyDescent="0.25">
      <c r="A10" s="7"/>
      <c r="B10" s="11"/>
      <c r="C10" s="11"/>
      <c r="D10" s="1"/>
      <c r="E10" s="1"/>
      <c r="F10" s="11"/>
      <c r="G10" s="11"/>
      <c r="H10" s="11"/>
      <c r="I10" s="11"/>
      <c r="J10" s="11" t="s">
        <v>13</v>
      </c>
      <c r="K10" s="26">
        <f>K9-J9</f>
        <v>277523.90459999954</v>
      </c>
      <c r="L10" s="1"/>
      <c r="M10" s="7"/>
      <c r="N10" s="7"/>
      <c r="O10" s="7"/>
      <c r="P10" s="7"/>
      <c r="Q10" s="7"/>
      <c r="R10" s="7"/>
      <c r="S10" s="7"/>
      <c r="T10" s="7"/>
      <c r="Y10" s="7"/>
    </row>
    <row r="11" spans="1:25" s="7" customFormat="1" x14ac:dyDescent="0.25">
      <c r="B11" s="47" t="s">
        <v>43</v>
      </c>
      <c r="C11" s="47"/>
      <c r="D11" s="47"/>
      <c r="E11" s="47"/>
      <c r="F11" s="47"/>
      <c r="G11" s="47"/>
      <c r="H11" s="47"/>
      <c r="I11" s="47"/>
      <c r="J11" s="47"/>
      <c r="K11" s="47"/>
      <c r="L11" s="47"/>
    </row>
    <row r="12" spans="1:25" x14ac:dyDescent="0.25">
      <c r="B12" s="47" t="s">
        <v>3</v>
      </c>
      <c r="C12" s="47"/>
      <c r="D12" s="47"/>
      <c r="E12" s="47"/>
      <c r="F12" s="47"/>
      <c r="G12" s="47"/>
      <c r="H12" s="47"/>
      <c r="I12" s="47"/>
      <c r="J12" s="47"/>
      <c r="K12" s="47"/>
      <c r="L12" s="47"/>
    </row>
    <row r="13" spans="1:25" x14ac:dyDescent="0.25">
      <c r="B13" s="42" t="s">
        <v>4</v>
      </c>
      <c r="C13" s="42"/>
      <c r="D13" s="42"/>
      <c r="E13" s="22" t="s">
        <v>42</v>
      </c>
      <c r="F13" s="22"/>
      <c r="G13" s="22"/>
      <c r="H13" s="22"/>
      <c r="I13" s="22"/>
      <c r="J13" s="22"/>
      <c r="K13" s="22"/>
      <c r="L13" s="23"/>
    </row>
    <row r="14" spans="1:25" ht="32.1" customHeight="1" x14ac:dyDescent="0.25">
      <c r="B14" s="42" t="s">
        <v>5</v>
      </c>
      <c r="C14" s="42"/>
      <c r="D14" s="42"/>
      <c r="E14" s="43" t="s">
        <v>30</v>
      </c>
      <c r="F14" s="44"/>
      <c r="G14" s="44"/>
      <c r="H14" s="44"/>
      <c r="I14" s="44"/>
      <c r="J14" s="44"/>
      <c r="K14" s="44"/>
      <c r="L14" s="45"/>
      <c r="M14" s="1"/>
      <c r="N14" s="1"/>
      <c r="O14" s="1"/>
      <c r="P14" s="1"/>
    </row>
    <row r="15" spans="1:25" ht="79.5" customHeight="1" x14ac:dyDescent="0.25">
      <c r="A15" s="7"/>
      <c r="B15" s="42" t="s">
        <v>6</v>
      </c>
      <c r="C15" s="42"/>
      <c r="D15" s="42"/>
      <c r="E15" s="46" t="s">
        <v>31</v>
      </c>
      <c r="F15" s="46"/>
      <c r="G15" s="46"/>
      <c r="H15" s="46"/>
      <c r="I15" s="46"/>
      <c r="J15" s="46"/>
      <c r="K15" s="46"/>
      <c r="L15" s="46"/>
    </row>
    <row r="16" spans="1:25" x14ac:dyDescent="0.25">
      <c r="B16" s="42" t="s">
        <v>47</v>
      </c>
      <c r="C16" s="42"/>
      <c r="D16" s="42"/>
      <c r="E16" s="48" t="s">
        <v>35</v>
      </c>
      <c r="F16" s="49"/>
      <c r="G16" s="49"/>
      <c r="H16" s="49"/>
      <c r="I16" s="49"/>
      <c r="J16" s="49"/>
      <c r="K16" s="49"/>
      <c r="L16" s="50"/>
    </row>
    <row r="17" spans="1:12" ht="33.75" customHeight="1" x14ac:dyDescent="0.25">
      <c r="A17" s="7"/>
      <c r="B17" s="42" t="s">
        <v>33</v>
      </c>
      <c r="C17" s="42"/>
      <c r="D17" s="42"/>
      <c r="E17" s="43" t="s">
        <v>34</v>
      </c>
      <c r="F17" s="44"/>
      <c r="G17" s="44"/>
      <c r="H17" s="44"/>
      <c r="I17" s="44"/>
      <c r="J17" s="44"/>
      <c r="K17" s="44"/>
      <c r="L17" s="45"/>
    </row>
    <row r="18" spans="1:12" s="7" customFormat="1" ht="34.5" customHeight="1" x14ac:dyDescent="0.25">
      <c r="B18" s="21"/>
      <c r="C18" s="21"/>
      <c r="D18" s="21"/>
      <c r="E18" s="30"/>
      <c r="F18" s="30"/>
      <c r="G18" s="30"/>
      <c r="H18" s="30"/>
      <c r="I18" s="30"/>
      <c r="J18" s="30"/>
      <c r="K18" s="30"/>
      <c r="L18" s="30"/>
    </row>
    <row r="19" spans="1:12" x14ac:dyDescent="0.25">
      <c r="A19" s="7"/>
      <c r="B19" s="7"/>
      <c r="D19" s="7"/>
      <c r="E19" s="7"/>
      <c r="F19" s="7"/>
      <c r="G19" s="7"/>
      <c r="H19" s="7"/>
      <c r="I19" s="7"/>
      <c r="J19" s="7"/>
      <c r="K19" s="7"/>
      <c r="L19" s="7"/>
    </row>
  </sheetData>
  <mergeCells count="22">
    <mergeCell ref="B11:L11"/>
    <mergeCell ref="B13:D13"/>
    <mergeCell ref="B12:L12"/>
    <mergeCell ref="B14:D14"/>
    <mergeCell ref="E16:L16"/>
    <mergeCell ref="E14:L14"/>
    <mergeCell ref="B17:D17"/>
    <mergeCell ref="E17:L17"/>
    <mergeCell ref="B16:D16"/>
    <mergeCell ref="B15:D15"/>
    <mergeCell ref="E15:L15"/>
    <mergeCell ref="B2:L2"/>
    <mergeCell ref="B4:B5"/>
    <mergeCell ref="D4:D5"/>
    <mergeCell ref="K4:K5"/>
    <mergeCell ref="L4:L5"/>
    <mergeCell ref="E4:E5"/>
    <mergeCell ref="F4:F5"/>
    <mergeCell ref="G4:H4"/>
    <mergeCell ref="C4:C5"/>
    <mergeCell ref="J4:J5"/>
    <mergeCell ref="I4:I5"/>
  </mergeCells>
  <pageMargins left="0.78740157480314965" right="0.39370078740157483" top="0.78740157480314965" bottom="0.39370078740157483" header="0.31496062992125984" footer="0.31496062992125984"/>
  <pageSetup paperSize="9" scale="77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13" sqref="A30013:Q30014"/>
    </sheetView>
  </sheetViews>
  <sheetFormatPr defaultRowHeight="15" x14ac:dyDescent="0.25"/>
  <sheetData>
    <row r="5" spans="1:19" x14ac:dyDescent="0.25">
      <c r="A5" s="24" t="s">
        <v>17</v>
      </c>
      <c r="B5" t="e">
        <f>XLR_ERRNAME</f>
        <v>#NAME?</v>
      </c>
    </row>
    <row r="6" spans="1:19" x14ac:dyDescent="0.25">
      <c r="A6" t="s">
        <v>18</v>
      </c>
      <c r="B6">
        <v>9456</v>
      </c>
      <c r="C6" s="25" t="s">
        <v>19</v>
      </c>
      <c r="D6">
        <v>5310</v>
      </c>
      <c r="E6" s="25" t="s">
        <v>20</v>
      </c>
      <c r="F6" s="25" t="s">
        <v>21</v>
      </c>
      <c r="G6" s="25" t="s">
        <v>22</v>
      </c>
      <c r="H6" s="25" t="s">
        <v>22</v>
      </c>
      <c r="I6" s="25" t="s">
        <v>22</v>
      </c>
      <c r="J6" s="25" t="s">
        <v>20</v>
      </c>
      <c r="K6" s="25" t="s">
        <v>23</v>
      </c>
      <c r="L6" s="25" t="s">
        <v>24</v>
      </c>
      <c r="M6" s="25" t="s">
        <v>25</v>
      </c>
      <c r="N6" s="25" t="s">
        <v>22</v>
      </c>
      <c r="O6">
        <v>1051</v>
      </c>
      <c r="P6" s="25" t="s">
        <v>26</v>
      </c>
      <c r="Q6">
        <v>0</v>
      </c>
      <c r="R6" s="25" t="s">
        <v>22</v>
      </c>
      <c r="S6" s="25" t="s">
        <v>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Ушкевич Сергей Владимирович</dc:creator>
  <cp:lastModifiedBy>Фаррахова Эльвера Римовна</cp:lastModifiedBy>
  <cp:lastPrinted>2016-11-03T09:19:23Z</cp:lastPrinted>
  <dcterms:created xsi:type="dcterms:W3CDTF">2013-12-19T08:11:42Z</dcterms:created>
  <dcterms:modified xsi:type="dcterms:W3CDTF">2016-11-03T10:52:22Z</dcterms:modified>
</cp:coreProperties>
</file>